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<sst xmlns="http://schemas.openxmlformats.org/spreadsheetml/2006/main" count="127" uniqueCount="124">
  <si>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</si>
  <si>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</si>
  <si>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</si>
  <si>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</si>
  <si>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</si>
  <si>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</si>
  <si>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</si>
  <si>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</si>
  <si>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</si>
  <si>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</si>
  <si>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</si>
  <si>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</si>
  <si>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</si>
  <si>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</si>
  <si>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</si>
  <si>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</si>
  <si>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</si>
  <si>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</si>
  <si>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</si>
  <si>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</si>
  <si>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</si>
  <si>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</si>
  <si>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</si>
  <si>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</si>
  <si>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</si>
  <si>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</si>
  <si>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</si>
  <si>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</si>
  <si>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</si>
  <si>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</si>
  <si>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</si>
  <si>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</si>
  <si>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</si>
  <si>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</si>
  <si>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</si>
  <si>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</si>
  <si>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</si>
  <si>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</si>
  <si>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</si>
  <si>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</si>
  <si>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</si>
  <si>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</si>
  <si>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</si>
  <si>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</si>
  <si>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</si>
  <si>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</si>
  <si>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</si>
  <si>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</si>
  <si>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</si>
  <si>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</si>
  <si>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</si>
  <si>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</si>
  <si>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</si>
  <si>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</si>
  <si>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</si>
  <si>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</si>
  <si>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</si>
  <si>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</si>
  <si>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</si>
  <si>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</si>
  <si>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</si>
  <si>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</si>
  <si>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</si>
  <si>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</si>
  <si>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</si>
  <si>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</si>
  <si>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</si>
  <si>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</si>
  <si>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</si>
  <si>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</si>
  <si>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</si>
  <si>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</si>
  <si>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</si>
  <si>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</si>
  <si>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</si>
  <si>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</si>
  <si>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</si>
  <si>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</si>
  <si>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</si>
  <si>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</si>
  <si>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</si>
  <si>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</si>
  <si>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</si>
  <si>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</si>
  <si>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</si>
  <si>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</si>
  <si>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</si>
  <si>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</si>
  <si>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</si>
  <si>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</si>
  <si>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</si>
  <si>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</si>
  <si>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</si>
  <si>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</si>
  <si>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</si>
  <si>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</si>
  <si>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</si>
  <si>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</si>
  <si>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</si>
  <si>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</si>
  <si>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</si>
  <si>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</si>
  <si>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</si>
  <si>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</si>
  <si>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</si>
  <si>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</si>
  <si>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</si>
  <si>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</si>
  <si>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</si>
  <si>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</si>
  <si>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</si>
  <si>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</si>
  <si>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</si>
  <si>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</si>
  <si>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</si>
  <si>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</si>
  <si>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</si>
  <si>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</si>
  <si>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</si>
  <si>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</si>
  <si>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ELECTORAL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</si>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</sst>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89842841.51</v>
      </c>
      <c r="D9" s="9">
        <f>SUM(D10:D16)</f>
        <v>63806335.580000006</v>
      </c>
      <c r="E9" s="11" t="s">
        <v>8</v>
      </c>
      <c r="F9" s="9">
        <f>SUM(F10:F18)</f>
        <v>18063314.97</v>
      </c>
      <c r="G9" s="9">
        <f>SUM(G10:G18)</f>
        <v>51375092.28</v>
      </c>
    </row>
    <row r="10" spans="2:7" ht="12.75">
      <c r="B10" s="12" t="s">
        <v>9</v>
      </c>
      <c r="C10" s="9">
        <v>334818.79</v>
      </c>
      <c r="D10" s="9">
        <v>294870.09</v>
      </c>
      <c r="E10" s="13" t="s">
        <v>10</v>
      </c>
      <c r="F10" s="9">
        <v>7102259.53</v>
      </c>
      <c r="G10" s="9">
        <v>7717411.25</v>
      </c>
    </row>
    <row r="11" spans="2:7" ht="12.75">
      <c r="B11" s="12" t="s">
        <v>11</v>
      </c>
      <c r="C11" s="9">
        <v>84337702.2</v>
      </c>
      <c r="D11" s="9">
        <v>60511043.21</v>
      </c>
      <c r="E11" s="13" t="s">
        <v>12</v>
      </c>
      <c r="F11" s="9">
        <v>6599271.06</v>
      </c>
      <c r="G11" s="9">
        <v>8743824.85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1361690.86</v>
      </c>
      <c r="G14" s="9">
        <v>1301660.84</v>
      </c>
    </row>
    <row r="15" spans="2:7" ht="25.5">
      <c r="B15" s="12" t="s">
        <v>19</v>
      </c>
      <c r="C15" s="9">
        <v>5169120.52</v>
      </c>
      <c r="D15" s="9">
        <v>2999222.28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1200</v>
      </c>
      <c r="D16" s="9">
        <v>1200</v>
      </c>
      <c r="E16" s="13" t="s">
        <v>22</v>
      </c>
      <c r="F16" s="9">
        <v>-675291</v>
      </c>
      <c r="G16" s="9">
        <v>1110567.91</v>
      </c>
    </row>
    <row r="17" spans="2:7" ht="12.75">
      <c r="B17" s="10" t="s">
        <v>23</v>
      </c>
      <c r="C17" s="9">
        <f>SUM(C18:C24)</f>
        <v>3986475.0300000003</v>
      </c>
      <c r="D17" s="9">
        <f>SUM(D18:D24)</f>
        <v>1396831.43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3675384.52</v>
      </c>
      <c r="G18" s="9">
        <v>32501627.43</v>
      </c>
    </row>
    <row r="19" spans="2:7" ht="12.75">
      <c r="B19" s="12" t="s">
        <v>27</v>
      </c>
      <c r="C19" s="9">
        <v>3715610.04</v>
      </c>
      <c r="D19" s="9">
        <v>1037891.27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181463.31</v>
      </c>
      <c r="D20" s="9">
        <v>265793.36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89401.68</v>
      </c>
      <c r="D23" s="9">
        <v>93146.8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48363.61</v>
      </c>
      <c r="D25" s="9">
        <f>SUM(D26:D30)</f>
        <v>244316.32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48363.61</v>
      </c>
      <c r="D26" s="9">
        <v>244316.32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93877680.15</v>
      </c>
      <c r="D47" s="9">
        <f>D9+D17+D25+D31+D37+D38+D41</f>
        <v>65447483.330000006</v>
      </c>
      <c r="E47" s="8" t="s">
        <v>82</v>
      </c>
      <c r="F47" s="9">
        <f>F9+F19+F23+F26+F27+F31+F38+F42</f>
        <v>18063314.97</v>
      </c>
      <c r="G47" s="9">
        <f>G9+G19+G23+G26+G27+G31+G38+G42</f>
        <v>51375092.28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88357.47</v>
      </c>
      <c r="D51" s="9">
        <v>88357.47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14320082.93</v>
      </c>
      <c r="D52" s="9">
        <v>14320082.93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21749434.71</v>
      </c>
      <c r="D53" s="9">
        <v>21423040.12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691500</v>
      </c>
      <c r="D54" s="9">
        <v>553239.6</v>
      </c>
      <c r="E54" s="11" t="s">
        <v>94</v>
      </c>
      <c r="F54" s="9">
        <v>4986810.1</v>
      </c>
      <c r="G54" s="9">
        <v>3117043.97</v>
      </c>
    </row>
    <row r="55" spans="2:7" ht="12.75">
      <c r="B55" s="10" t="s">
        <v>95</v>
      </c>
      <c r="C55" s="9">
        <v>-10056364.02</v>
      </c>
      <c r="D55" s="9">
        <v>-10056364.02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4986810.1</v>
      </c>
      <c r="G57" s="9">
        <f>SUM(G50:G55)</f>
        <v>3117043.97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23050125.07</v>
      </c>
      <c r="G59" s="9">
        <f>G47+G57</f>
        <v>54492136.25</v>
      </c>
    </row>
    <row r="60" spans="2:7" ht="25.5">
      <c r="B60" s="6" t="s">
        <v>102</v>
      </c>
      <c r="C60" s="9">
        <f>SUM(C50:C58)</f>
        <v>26793011.09</v>
      </c>
      <c r="D60" s="9">
        <f>SUM(D50:D58)</f>
        <v>26328356.100000005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120670691.24000001</v>
      </c>
      <c r="D62" s="9">
        <f>D47+D60</f>
        <v>91775839.43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39802929.1</v>
      </c>
      <c r="G63" s="9">
        <f>SUM(G64:G66)</f>
        <v>39802929.1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39802929.1</v>
      </c>
      <c r="G66" s="9">
        <v>39802929.1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57817637.06999999</v>
      </c>
      <c r="G68" s="9">
        <f>SUM(G69:G73)</f>
        <v>-2519225.9200000055</v>
      </c>
    </row>
    <row r="69" spans="2:7" ht="12.75">
      <c r="B69" s="10"/>
      <c r="C69" s="9"/>
      <c r="D69" s="9"/>
      <c r="E69" s="11" t="s">
        <v>110</v>
      </c>
      <c r="F69" s="9">
        <v>60595387.08</v>
      </c>
      <c r="G69" s="9">
        <v>-21671474.26</v>
      </c>
    </row>
    <row r="70" spans="2:7" ht="12.75">
      <c r="B70" s="10"/>
      <c r="C70" s="9"/>
      <c r="D70" s="9"/>
      <c r="E70" s="11" t="s">
        <v>111</v>
      </c>
      <c r="F70" s="9">
        <v>27279256.11</v>
      </c>
      <c r="G70" s="9">
        <v>48950730.37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-30057006.12</v>
      </c>
      <c r="G73" s="9">
        <v>-29798482.03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97620566.16999999</v>
      </c>
      <c r="G79" s="9">
        <f>G63+G68+G75</f>
        <v>37283703.17999999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120670691.23999998</v>
      </c>
      <c r="G81" s="9">
        <f>G59+G79</f>
        <v>91775839.42999999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2016-12-20T19:33:34Z</cp:lastPrinted>
  <dcterms:created xsi:type="dcterms:W3CDTF">2016-10-11T18:36:49Z</dcterms:created>
  <dcterms:modified xsi:type="dcterms:W3CDTF">2018-10-18T15:57:07Z</dcterms:modified>
  <cp:category/>
  <cp:version/>
  <cp:contentType/>
  <cp:contentStatus/>
</cp:coreProperties>
</file>